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defaultThemeVersion="166925"/>
  <mc:AlternateContent xmlns:mc="http://schemas.openxmlformats.org/markup-compatibility/2006">
    <mc:Choice Requires="x15">
      <x15ac:absPath xmlns:x15ac="http://schemas.microsoft.com/office/spreadsheetml/2010/11/ac" url="C:\Users\mads\Desktop\"/>
    </mc:Choice>
  </mc:AlternateContent>
  <xr:revisionPtr revIDLastSave="0" documentId="8_{59A0BBBE-599E-4DA7-ACED-D0063B238C5B}" xr6:coauthVersionLast="47" xr6:coauthVersionMax="47" xr10:uidLastSave="{00000000-0000-0000-0000-000000000000}"/>
  <bookViews>
    <workbookView xWindow="-120" yWindow="-120" windowWidth="29040" windowHeight="15840" xr2:uid="{6D738403-1773-43C5-96DA-0798A1369C0E}"/>
  </bookViews>
  <sheets>
    <sheet name="Ark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8" i="1" l="1"/>
  <c r="F17" i="1"/>
  <c r="M8" i="1"/>
  <c r="M6" i="1"/>
  <c r="H8" i="1"/>
  <c r="I8" i="1"/>
  <c r="L8" i="1"/>
  <c r="X8" i="1"/>
  <c r="F8" i="1"/>
  <c r="G6" i="1"/>
  <c r="G8" i="1" s="1"/>
  <c r="H6" i="1"/>
  <c r="I6" i="1"/>
  <c r="J6" i="1"/>
  <c r="J8" i="1" s="1"/>
  <c r="K6" i="1"/>
  <c r="K8" i="1" s="1"/>
  <c r="L6" i="1"/>
  <c r="N6" i="1"/>
  <c r="N8" i="1" s="1"/>
  <c r="O6" i="1"/>
  <c r="O8" i="1" s="1"/>
  <c r="P6" i="1"/>
  <c r="P8" i="1" s="1"/>
  <c r="F11" i="1" s="1"/>
  <c r="F12" i="1" s="1"/>
  <c r="V6" i="1"/>
  <c r="V8" i="1" s="1"/>
  <c r="W6" i="1"/>
  <c r="W8" i="1" s="1"/>
  <c r="X6" i="1"/>
  <c r="F6" i="1"/>
</calcChain>
</file>

<file path=xl/sharedStrings.xml><?xml version="1.0" encoding="utf-8"?>
<sst xmlns="http://schemas.openxmlformats.org/spreadsheetml/2006/main" count="24" uniqueCount="24">
  <si>
    <t>Forklaring af budget til krigslive 2022</t>
  </si>
  <si>
    <t>Ting vi har som skal bruges til krigslive</t>
  </si>
  <si>
    <t xml:space="preserve">Antal vi har </t>
  </si>
  <si>
    <t>Antal vi gerne vil have</t>
  </si>
  <si>
    <t>Stegeplade</t>
  </si>
  <si>
    <t>Plader</t>
  </si>
  <si>
    <t>Buckler</t>
  </si>
  <si>
    <t>Sværd</t>
  </si>
  <si>
    <t>Hoser</t>
  </si>
  <si>
    <t>Kofter</t>
  </si>
  <si>
    <t>Bælter</t>
  </si>
  <si>
    <t>Slagkofter</t>
  </si>
  <si>
    <t>Hjelme</t>
  </si>
  <si>
    <t>Antal der skal købes</t>
  </si>
  <si>
    <t>pris pr styk</t>
  </si>
  <si>
    <t>pris i alt</t>
  </si>
  <si>
    <t>Serveringsskåle</t>
  </si>
  <si>
    <t>Stort skærebræt</t>
  </si>
  <si>
    <t>Pris i alt med hjelme</t>
  </si>
  <si>
    <t>Pris i alt uden hjelme</t>
  </si>
  <si>
    <t>Buffer til uforusete udgifter</t>
  </si>
  <si>
    <t xml:space="preserve">Tilskud til transport af udstyr </t>
  </si>
  <si>
    <t>Pris i alt med tilskud transport og hjelm</t>
  </si>
  <si>
    <t>Pris i alt med tilskud transport u. hjelm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</si>
</sst>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19050</xdr:colOff>
      <xdr:row>1</xdr:row>
      <xdr:rowOff>76199</xdr:rowOff>
    </xdr:from>
    <xdr:to>
      <xdr:col>3</xdr:col>
      <xdr:colOff>533400</xdr:colOff>
      <xdr:row>29</xdr:row>
      <xdr:rowOff>142875</xdr:rowOff>
    </xdr:to>
    <xdr:sp macro="" textlink="">
      <xdr:nvSpPr>
        <xdr:cNvPr id="2" name="Tekstfelt 1">
          <a:extLst>
            <a:ext uri="{FF2B5EF4-FFF2-40B4-BE49-F238E27FC236}">
              <a16:creationId xmlns:a16="http://schemas.microsoft.com/office/drawing/2014/main" id="{BC4639C7-76E1-4B51-A549-D8712D8B8BD4}"/>
            </a:ext>
          </a:extLst>
        </xdr:cNvPr>
        <xdr:cNvSpPr txBox="1"/>
      </xdr:nvSpPr>
      <xdr:spPr>
        <a:xfrm>
          <a:off x="19050" y="266699"/>
          <a:ext cx="4010025" cy="540067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a-DK" sz="1100"/>
            <a:t>Dette</a:t>
          </a:r>
          <a:r>
            <a:rPr lang="da-DK" sz="1100" baseline="0"/>
            <a:t> budget er lagt ud på den måde at vi kan have 3 endelige totaler. Første total er med hjemle til krigslive på 7599 kr.  Dette total er kun relavant hvis vi som enhed vælger at vi gerne vil være med i kamp og at krigslive ikke ændre reglen om hovedslag. Anden total på 4319 kr, er hvis krigslive ændre reglen for hovedslag, eller vi vælger ikke at gå i nærkamp til krigslive. Vores sidste total er delt i to ud fra de tidligere totaler. dette er hvis foreningen går med til at betale for noget af transporten af udstyr til krigslive hvor at totalet så ville ligge på enten 9599 eller 6319 kr. </a:t>
          </a:r>
          <a:br>
            <a:rPr lang="da-DK" sz="1100" baseline="0"/>
          </a:br>
          <a:br>
            <a:rPr lang="da-DK" sz="1100" baseline="0"/>
          </a:br>
          <a:r>
            <a:rPr lang="da-DK" sz="1100" baseline="0"/>
            <a:t>herunder links til forskelige vare vi ville købe:</a:t>
          </a:r>
        </a:p>
        <a:p>
          <a:r>
            <a:rPr lang="da-DK" sz="1100" baseline="0"/>
            <a:t>Hjelm :https://www.epicarmoury.com/metal-works/helmets/secret-helmet-polished-steel/c-288/p-22393/</a:t>
          </a:r>
        </a:p>
        <a:p>
          <a:endParaRPr lang="da-DK" sz="1100" baseline="0"/>
        </a:p>
        <a:p>
          <a:r>
            <a:rPr lang="da-DK" sz="1100" baseline="0"/>
            <a:t>Buckler:https://www.epicarmoury.com/weaponry/shields/fencing-buckler-metal/c-283/p-27049/</a:t>
          </a:r>
        </a:p>
        <a:p>
          <a:endParaRPr lang="da-DK" sz="1100"/>
        </a:p>
        <a:p>
          <a:r>
            <a:rPr lang="da-DK" sz="1100"/>
            <a:t>Plade</a:t>
          </a:r>
          <a:r>
            <a:rPr lang="da-DK" sz="1100" baseline="0"/>
            <a:t>: https://www.epicarmoury.com/metal-works/torso-armour/rfb-breastplate/c-290/p-21063/</a:t>
          </a:r>
        </a:p>
        <a:p>
          <a:endParaRPr lang="da-DK" sz="1100" baseline="0"/>
        </a:p>
        <a:p>
          <a:r>
            <a:rPr lang="da-DK" sz="1100"/>
            <a:t>Stegeplade</a:t>
          </a:r>
          <a:r>
            <a:rPr lang="da-DK" sz="1100" baseline="0"/>
            <a:t>: https://www.linaa.dk/shop/wok-med-ben-6931p.html?CookieConsentChanged=1</a:t>
          </a:r>
        </a:p>
        <a:p>
          <a:endParaRPr lang="da-DK" sz="1100"/>
        </a:p>
        <a:p>
          <a:r>
            <a:rPr lang="da-DK" sz="1100"/>
            <a:t>Serveringsskåle: https://www.ikea.com/dk/da/p/hultet-fad-bambus-40065160/</a:t>
          </a:r>
        </a:p>
        <a:p>
          <a:endParaRPr lang="da-DK" sz="1100"/>
        </a:p>
        <a:p>
          <a:r>
            <a:rPr lang="da-DK" sz="1100"/>
            <a:t>Skærebræt:</a:t>
          </a:r>
          <a:r>
            <a:rPr lang="da-DK" sz="1100" baseline="0"/>
            <a:t> Dette ville vi lave ud af en planke fra agersvold savværk der koster ca 300 kr.</a:t>
          </a:r>
          <a:endParaRPr lang="da-DK" sz="1100"/>
        </a:p>
      </xdr:txBody>
    </xdr:sp>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5514C4-02FF-4807-A445-8408C478B93D}">
  <dimension ref="A1:X18"/>
  <sheetViews>
    <sheetView tabSelected="1" workbookViewId="0">
      <selection activeCell="G17" sqref="G17"/>
    </sheetView>
  </sheetViews>
  <sheetFormatPr defaultRowHeight="15" x14ac:dyDescent="0.25"/>
  <cols>
    <col min="1" max="1" width="34.140625" bestFit="1" customWidth="1"/>
    <col min="5" max="5" width="35.42578125" bestFit="1" customWidth="1"/>
    <col min="12" max="12" width="10" bestFit="1" customWidth="1"/>
    <col min="13" max="13" width="10" customWidth="1"/>
    <col min="14" max="14" width="12.42578125" customWidth="1"/>
    <col min="15" max="15" width="15" bestFit="1" customWidth="1"/>
    <col min="16" max="16" width="15.5703125" bestFit="1" customWidth="1"/>
  </cols>
  <sheetData>
    <row r="1" spans="1:24" x14ac:dyDescent="0.25">
      <c r="A1" t="s">
        <v>0</v>
      </c>
      <c r="E1" t="s">
        <v>1</v>
      </c>
      <c r="F1" t="s">
        <v>5</v>
      </c>
      <c r="G1" t="s">
        <v>6</v>
      </c>
      <c r="H1" t="s">
        <v>7</v>
      </c>
      <c r="I1" t="s">
        <v>8</v>
      </c>
      <c r="J1" t="s">
        <v>9</v>
      </c>
      <c r="K1" t="s">
        <v>10</v>
      </c>
      <c r="L1" t="s">
        <v>11</v>
      </c>
      <c r="M1" t="s">
        <v>12</v>
      </c>
      <c r="N1" t="s">
        <v>4</v>
      </c>
      <c r="O1" t="s">
        <v>16</v>
      </c>
      <c r="P1" t="s">
        <v>17</v>
      </c>
    </row>
    <row r="2" spans="1:24" x14ac:dyDescent="0.25">
      <c r="E2" t="s">
        <v>2</v>
      </c>
      <c r="F2">
        <v>6</v>
      </c>
      <c r="G2">
        <v>5</v>
      </c>
      <c r="H2">
        <v>12</v>
      </c>
      <c r="I2">
        <v>12</v>
      </c>
      <c r="J2">
        <v>12</v>
      </c>
      <c r="K2">
        <v>12</v>
      </c>
      <c r="L2">
        <v>10</v>
      </c>
      <c r="M2">
        <v>4</v>
      </c>
      <c r="N2">
        <v>1</v>
      </c>
      <c r="O2">
        <v>4</v>
      </c>
      <c r="P2">
        <v>0</v>
      </c>
    </row>
    <row r="3" spans="1:24" x14ac:dyDescent="0.25">
      <c r="E3" t="s">
        <v>3</v>
      </c>
      <c r="F3">
        <v>7</v>
      </c>
      <c r="G3">
        <v>10</v>
      </c>
      <c r="H3">
        <v>12</v>
      </c>
      <c r="I3">
        <v>12</v>
      </c>
      <c r="J3">
        <v>12</v>
      </c>
      <c r="K3">
        <v>12</v>
      </c>
      <c r="L3">
        <v>10</v>
      </c>
      <c r="M3">
        <v>12</v>
      </c>
      <c r="N3">
        <v>2</v>
      </c>
      <c r="O3">
        <v>9</v>
      </c>
      <c r="P3">
        <v>3</v>
      </c>
    </row>
    <row r="6" spans="1:24" x14ac:dyDescent="0.25">
      <c r="E6" t="s">
        <v>13</v>
      </c>
      <c r="F6">
        <f>F3-F2</f>
        <v>1</v>
      </c>
      <c r="G6">
        <f t="shared" ref="G6:X6" si="0">G3-G2</f>
        <v>5</v>
      </c>
      <c r="H6">
        <f t="shared" si="0"/>
        <v>0</v>
      </c>
      <c r="I6">
        <f t="shared" si="0"/>
        <v>0</v>
      </c>
      <c r="J6">
        <f t="shared" si="0"/>
        <v>0</v>
      </c>
      <c r="K6">
        <f t="shared" si="0"/>
        <v>0</v>
      </c>
      <c r="L6">
        <f t="shared" si="0"/>
        <v>0</v>
      </c>
      <c r="M6">
        <f t="shared" si="0"/>
        <v>8</v>
      </c>
      <c r="N6">
        <f t="shared" si="0"/>
        <v>1</v>
      </c>
      <c r="O6">
        <f t="shared" si="0"/>
        <v>5</v>
      </c>
      <c r="P6">
        <f t="shared" si="0"/>
        <v>3</v>
      </c>
      <c r="V6">
        <f t="shared" si="0"/>
        <v>0</v>
      </c>
      <c r="W6">
        <f t="shared" si="0"/>
        <v>0</v>
      </c>
      <c r="X6">
        <f t="shared" si="0"/>
        <v>0</v>
      </c>
    </row>
    <row r="7" spans="1:24" x14ac:dyDescent="0.25">
      <c r="E7" t="s">
        <v>14</v>
      </c>
      <c r="F7">
        <v>550</v>
      </c>
      <c r="G7">
        <v>375</v>
      </c>
      <c r="H7">
        <v>0</v>
      </c>
      <c r="I7">
        <v>0</v>
      </c>
      <c r="J7">
        <v>0</v>
      </c>
      <c r="K7">
        <v>0</v>
      </c>
      <c r="L7">
        <v>0</v>
      </c>
      <c r="M7">
        <v>410</v>
      </c>
      <c r="N7">
        <v>399</v>
      </c>
      <c r="O7">
        <v>39</v>
      </c>
      <c r="P7">
        <v>100</v>
      </c>
    </row>
    <row r="8" spans="1:24" x14ac:dyDescent="0.25">
      <c r="E8" t="s">
        <v>15</v>
      </c>
      <c r="F8">
        <f>F6*F7</f>
        <v>550</v>
      </c>
      <c r="G8">
        <f t="shared" ref="G8:X8" si="1">G6*G7</f>
        <v>1875</v>
      </c>
      <c r="H8">
        <f t="shared" si="1"/>
        <v>0</v>
      </c>
      <c r="I8">
        <f t="shared" si="1"/>
        <v>0</v>
      </c>
      <c r="J8">
        <f t="shared" si="1"/>
        <v>0</v>
      </c>
      <c r="K8">
        <f t="shared" si="1"/>
        <v>0</v>
      </c>
      <c r="L8">
        <f t="shared" si="1"/>
        <v>0</v>
      </c>
      <c r="M8">
        <f t="shared" si="1"/>
        <v>3280</v>
      </c>
      <c r="N8">
        <f t="shared" si="1"/>
        <v>399</v>
      </c>
      <c r="O8">
        <f t="shared" si="1"/>
        <v>195</v>
      </c>
      <c r="P8">
        <f t="shared" si="1"/>
        <v>300</v>
      </c>
      <c r="V8">
        <f t="shared" si="1"/>
        <v>0</v>
      </c>
      <c r="W8">
        <f t="shared" si="1"/>
        <v>0</v>
      </c>
      <c r="X8">
        <f t="shared" si="1"/>
        <v>0</v>
      </c>
    </row>
    <row r="10" spans="1:24" x14ac:dyDescent="0.25">
      <c r="E10" t="s">
        <v>20</v>
      </c>
      <c r="F10">
        <v>1000</v>
      </c>
    </row>
    <row r="11" spans="1:24" x14ac:dyDescent="0.25">
      <c r="E11" t="s">
        <v>18</v>
      </c>
      <c r="F11">
        <f>SUM(F8:V8)+F10</f>
        <v>7599</v>
      </c>
    </row>
    <row r="12" spans="1:24" x14ac:dyDescent="0.25">
      <c r="E12" t="s">
        <v>19</v>
      </c>
      <c r="F12">
        <f>F11-M8</f>
        <v>4319</v>
      </c>
    </row>
    <row r="15" spans="1:24" x14ac:dyDescent="0.25">
      <c r="E15" t="s">
        <v>21</v>
      </c>
      <c r="F15">
        <v>2000</v>
      </c>
    </row>
    <row r="17" spans="5:6" x14ac:dyDescent="0.25">
      <c r="E17" t="s">
        <v>22</v>
      </c>
      <c r="F17">
        <f>F11+F15</f>
        <v>9599</v>
      </c>
    </row>
    <row r="18" spans="5:6" x14ac:dyDescent="0.25">
      <c r="E18" t="s">
        <v>23</v>
      </c>
      <c r="F18">
        <f>F12+F15</f>
        <v>6319</v>
      </c>
    </row>
  </sheetData>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1</vt:i4>
      </vt:variant>
    </vt:vector>
  </HeadingPairs>
  <TitlesOfParts>
    <vt:vector size="1" baseType="lpstr">
      <vt:lpstr>Ark1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mads larsen</dc:creator>
  <cp:lastModifiedBy>mads larsen</cp:lastModifiedBy>
  <dcterms:created xsi:type="dcterms:W3CDTF">2022-01-29T10:13:48Z</dcterms:created>
  <dcterms:modified xsi:type="dcterms:W3CDTF">2022-01-29T10:44:31Z</dcterms:modified>
</cp:coreProperties>
</file>